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арактеристика МКД" sheetId="1" r:id="rId1"/>
    <sheet name="виды работ" sheetId="2" r:id="rId2"/>
  </sheets>
  <definedNames/>
  <calcPr fullCalcOnLoad="1"/>
</workbook>
</file>

<file path=xl/sharedStrings.xml><?xml version="1.0" encoding="utf-8"?>
<sst xmlns="http://schemas.openxmlformats.org/spreadsheetml/2006/main" count="120" uniqueCount="66">
  <si>
    <t xml:space="preserve">Приложение №1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</si>
  <si>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</si>
  <si>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</si>
  <si>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</si>
  <si>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</si>
  <si>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</si>
  <si>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</si>
  <si>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</si>
  <si>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</si>
  <si>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</si>
  <si>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</si>
  <si>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</si>
  <si>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</si>
  <si>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</si>
  <si>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</si>
  <si>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</si>
  <si>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</si>
  <si>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</si>
  <si>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</si>
  <si>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</si>
  <si>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</si>
  <si>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</si>
  <si>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</si>
  <si>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</si>
  <si>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</si>
  <si>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</si>
  <si>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</si>
  <si>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Подпорожский муниципальный район</t>
  </si>
  <si>
    <t>Муниципальное образование Вознесенское городское поселение</t>
  </si>
  <si>
    <t>Кирпич</t>
  </si>
  <si>
    <t>РО</t>
  </si>
  <si>
    <t>Итого по муниципальному образованию</t>
  </si>
  <si>
    <t>х</t>
  </si>
  <si>
    <t>Итого по муниципальному образованию со строительным контролем</t>
  </si>
  <si>
    <t xml:space="preserve">Приложение №2 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</si>
  <si>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</si>
  <si>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</si>
  <si>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</si>
  <si>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</si>
  <si>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</si>
  <si>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</si>
  <si>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</si>
  <si>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</si>
  <si>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</si>
  <si>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</si>
  <si>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</si>
  <si>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</si>
  <si>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</si>
  <si>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</si>
  <si>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</si>
  <si>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</si>
  <si>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</si>
  <si>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</si>
  <si>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</si>
  <si>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</si>
  <si>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</si>
  <si>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</si>
  <si>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</si>
  <si>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Осуществление строительного контроля</t>
  </si>
  <si>
    <t>IV. Реестр многоквратирных домов, которые подлежат капитальному ремонту в 2019 году с учетом мер государственной поддержки</t>
  </si>
  <si>
    <t>III. Перечень многоквратирных домов, которые подлежат капитальному ремонту в 2019 году с учетом мер государственной поддержки</t>
  </si>
  <si>
    <t>г.п. Вознесенье, ул. Молодежная, д. 9</t>
  </si>
  <si>
    <t>г.п. Вознесенье, ул. Молодежная, д. 10</t>
  </si>
  <si>
    <t>к Постановлению № 125 от 29.04.2019 года</t>
  </si>
  <si>
    <t xml:space="preserve">Краткосрочный план реализации в 2019 году Региональной программы капитального ремонта общего имущества в многоквартирных домах, расположенных на территории муниципального образования 
</t>
  </si>
  <si>
    <t>Вознесенское городское поселение Подпооржского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</si>
</sst>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18" applyFont="1" applyFill="1" applyBorder="1" applyAlignment="1">
      <alignment horizontal="center" vertical="center" wrapText="1"/>
      <protection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/>
    </xf>
    <xf numFmtId="4" fontId="1" fillId="2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 inden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1" fillId="2" borderId="1" xfId="17" applyNumberFormat="1" applyFont="1" applyFill="1" applyBorder="1" applyAlignment="1">
      <alignment horizontal="center" vertical="center" wrapText="1"/>
      <protection/>
    </xf>
    <xf numFmtId="4" fontId="4" fillId="2" borderId="0" xfId="0" applyNumberFormat="1" applyFont="1" applyFill="1" applyAlignment="1">
      <alignment horizontal="right" vertical="center" indent="1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horizontal="right" vertical="center" indent="1"/>
    </xf>
    <xf numFmtId="0" fontId="5" fillId="2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4" fontId="2" fillId="2" borderId="3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 indent="1"/>
    </xf>
    <xf numFmtId="4" fontId="8" fillId="2" borderId="1" xfId="0" applyNumberFormat="1" applyFont="1" applyFill="1" applyBorder="1" applyAlignment="1">
      <alignment horizontal="right" vertical="center" indent="1"/>
    </xf>
    <xf numFmtId="4" fontId="9" fillId="2" borderId="0" xfId="0" applyNumberFormat="1" applyFont="1" applyFill="1" applyAlignment="1">
      <alignment horizontal="right" vertical="center" indent="1"/>
    </xf>
    <xf numFmtId="0" fontId="1" fillId="2" borderId="1" xfId="18" applyFont="1" applyFill="1" applyBorder="1" applyAlignment="1">
      <alignment horizontal="center" vertical="center" textRotation="90" wrapText="1"/>
      <protection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3" xfId="18" applyNumberFormat="1" applyFont="1" applyFill="1" applyBorder="1" applyAlignment="1">
      <alignment horizontal="left" vertical="center" wrapText="1"/>
      <protection/>
    </xf>
    <xf numFmtId="4" fontId="2" fillId="2" borderId="5" xfId="18" applyNumberFormat="1" applyFont="1" applyFill="1" applyBorder="1" applyAlignment="1">
      <alignment horizontal="left" vertical="center" wrapText="1"/>
      <protection/>
    </xf>
    <xf numFmtId="4" fontId="2" fillId="2" borderId="4" xfId="18" applyNumberFormat="1" applyFont="1" applyFill="1" applyBorder="1" applyAlignment="1">
      <alignment horizontal="left" vertical="center" wrapText="1"/>
      <protection/>
    </xf>
    <xf numFmtId="4" fontId="1" fillId="2" borderId="1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4" fontId="2" fillId="2" borderId="3" xfId="18" applyNumberFormat="1" applyFont="1" applyFill="1" applyBorder="1" applyAlignment="1">
      <alignment horizontal="left" vertical="center"/>
      <protection/>
    </xf>
    <xf numFmtId="4" fontId="2" fillId="2" borderId="5" xfId="18" applyNumberFormat="1" applyFont="1" applyFill="1" applyBorder="1" applyAlignment="1">
      <alignment horizontal="left" vertical="center"/>
      <protection/>
    </xf>
    <xf numFmtId="4" fontId="2" fillId="2" borderId="4" xfId="18" applyNumberFormat="1" applyFont="1" applyFill="1" applyBorder="1" applyAlignment="1">
      <alignment horizontal="left" vertical="center"/>
      <protection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left" vertical="center"/>
    </xf>
    <xf numFmtId="4" fontId="1" fillId="2" borderId="4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Обычный 10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M1">
      <selection activeCell="A23" sqref="A1:T23"/>
    </sheetView>
  </sheetViews>
  <sheetFormatPr defaultColWidth="9.140625" defaultRowHeight="12.75"/>
  <cols>
    <col min="1" max="1" width="3.57421875" style="21" customWidth="1"/>
    <col min="2" max="2" width="35.8515625" style="22" customWidth="1"/>
    <col min="3" max="3" width="6.421875" style="21" customWidth="1"/>
    <col min="4" max="4" width="6.00390625" style="21" customWidth="1"/>
    <col min="5" max="5" width="8.140625" style="21" customWidth="1"/>
    <col min="6" max="6" width="7.00390625" style="21" customWidth="1"/>
    <col min="7" max="7" width="6.57421875" style="21" customWidth="1"/>
    <col min="8" max="8" width="10.421875" style="21" customWidth="1"/>
    <col min="9" max="9" width="9.00390625" style="21" customWidth="1"/>
    <col min="10" max="10" width="9.421875" style="21" customWidth="1"/>
    <col min="11" max="11" width="8.421875" style="21" customWidth="1"/>
    <col min="12" max="12" width="13.8515625" style="21" customWidth="1"/>
    <col min="13" max="15" width="9.57421875" style="21" customWidth="1"/>
    <col min="16" max="16" width="12.28125" style="21" customWidth="1"/>
    <col min="17" max="18" width="9.00390625" style="21" customWidth="1"/>
    <col min="19" max="19" width="9.421875" style="21" customWidth="1"/>
    <col min="20" max="20" width="6.28125" style="21" customWidth="1"/>
    <col min="21" max="21" width="13.8515625" style="23" customWidth="1"/>
    <col min="22" max="22" width="15.00390625" style="23" customWidth="1"/>
    <col min="23" max="23" width="14.00390625" style="24" customWidth="1"/>
    <col min="24" max="24" width="17.421875" style="23" customWidth="1"/>
    <col min="25" max="16384" width="9.140625" style="23" customWidth="1"/>
  </cols>
  <sheetData>
    <row r="1" spans="1:23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1"/>
      <c r="S1" s="1"/>
      <c r="T1" s="1"/>
      <c r="W1" s="4"/>
    </row>
    <row r="2" spans="1:23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63</v>
      </c>
      <c r="R2" s="1"/>
      <c r="S2" s="1"/>
      <c r="T2" s="1"/>
      <c r="W2" s="4"/>
    </row>
    <row r="3" spans="1:23" s="3" customFormat="1" ht="12.7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1"/>
      <c r="S3" s="1"/>
      <c r="T3" s="1"/>
      <c r="W3" s="4"/>
    </row>
    <row r="4" spans="1:23" s="3" customFormat="1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1"/>
      <c r="S4" s="1"/>
      <c r="T4" s="1"/>
      <c r="W4" s="4"/>
    </row>
    <row r="5" spans="1:23" s="3" customFormat="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1"/>
      <c r="S5" s="1"/>
      <c r="T5" s="1"/>
      <c r="W5" s="4"/>
    </row>
    <row r="6" spans="1:23" s="3" customFormat="1" ht="12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1"/>
      <c r="S6" s="1"/>
      <c r="T6" s="1"/>
      <c r="W6" s="4"/>
    </row>
    <row r="7" spans="1:23" s="3" customFormat="1" ht="12.75">
      <c r="A7" s="66" t="s">
        <v>64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1"/>
      <c r="W7" s="4"/>
    </row>
    <row r="8" spans="1:23" s="3" customFormat="1" ht="12.75">
      <c r="A8" s="45"/>
      <c r="B8" s="66" t="s">
        <v>65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W8" s="4"/>
    </row>
    <row r="9" spans="1:23" s="3" customFormat="1" ht="12.75">
      <c r="A9" s="1"/>
      <c r="B9" s="2"/>
      <c r="C9" s="1"/>
      <c r="D9" s="46" t="s">
        <v>60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1"/>
      <c r="S9" s="1"/>
      <c r="T9" s="1"/>
      <c r="W9" s="4"/>
    </row>
    <row r="10" spans="1:23" s="3" customFormat="1" ht="12.75">
      <c r="A10" s="1"/>
      <c r="B10" s="2"/>
      <c r="C10" s="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  <c r="S10" s="1"/>
      <c r="T10" s="1"/>
      <c r="W10" s="4"/>
    </row>
    <row r="11" spans="1:23" s="3" customFormat="1" ht="30" customHeight="1">
      <c r="A11" s="65" t="s">
        <v>1</v>
      </c>
      <c r="B11" s="65" t="s">
        <v>2</v>
      </c>
      <c r="C11" s="47" t="s">
        <v>3</v>
      </c>
      <c r="D11" s="47"/>
      <c r="E11" s="48" t="s">
        <v>4</v>
      </c>
      <c r="F11" s="48" t="s">
        <v>5</v>
      </c>
      <c r="G11" s="48" t="s">
        <v>6</v>
      </c>
      <c r="H11" s="64" t="s">
        <v>7</v>
      </c>
      <c r="I11" s="65" t="s">
        <v>8</v>
      </c>
      <c r="J11" s="65"/>
      <c r="K11" s="64" t="s">
        <v>9</v>
      </c>
      <c r="L11" s="65" t="s">
        <v>10</v>
      </c>
      <c r="M11" s="65"/>
      <c r="N11" s="65"/>
      <c r="O11" s="65"/>
      <c r="P11" s="65"/>
      <c r="Q11" s="55" t="s">
        <v>11</v>
      </c>
      <c r="R11" s="55" t="s">
        <v>12</v>
      </c>
      <c r="S11" s="64" t="s">
        <v>13</v>
      </c>
      <c r="T11" s="64" t="s">
        <v>14</v>
      </c>
      <c r="W11" s="4"/>
    </row>
    <row r="12" spans="1:23" s="3" customFormat="1" ht="15" customHeight="1">
      <c r="A12" s="65"/>
      <c r="B12" s="65"/>
      <c r="C12" s="64" t="s">
        <v>15</v>
      </c>
      <c r="D12" s="64" t="s">
        <v>16</v>
      </c>
      <c r="E12" s="48"/>
      <c r="F12" s="48"/>
      <c r="G12" s="48"/>
      <c r="H12" s="64"/>
      <c r="I12" s="64" t="s">
        <v>17</v>
      </c>
      <c r="J12" s="64" t="s">
        <v>18</v>
      </c>
      <c r="K12" s="64"/>
      <c r="L12" s="64" t="s">
        <v>17</v>
      </c>
      <c r="M12" s="8"/>
      <c r="N12" s="8"/>
      <c r="O12" s="6"/>
      <c r="P12" s="6"/>
      <c r="Q12" s="55"/>
      <c r="R12" s="55"/>
      <c r="S12" s="64"/>
      <c r="T12" s="64"/>
      <c r="W12" s="4"/>
    </row>
    <row r="13" spans="1:23" s="3" customFormat="1" ht="173.25" customHeight="1">
      <c r="A13" s="65"/>
      <c r="B13" s="65"/>
      <c r="C13" s="64"/>
      <c r="D13" s="64"/>
      <c r="E13" s="48"/>
      <c r="F13" s="48"/>
      <c r="G13" s="48"/>
      <c r="H13" s="64"/>
      <c r="I13" s="64"/>
      <c r="J13" s="64"/>
      <c r="K13" s="64"/>
      <c r="L13" s="64"/>
      <c r="M13" s="8" t="s">
        <v>19</v>
      </c>
      <c r="N13" s="8" t="s">
        <v>20</v>
      </c>
      <c r="O13" s="8" t="s">
        <v>21</v>
      </c>
      <c r="P13" s="8" t="s">
        <v>22</v>
      </c>
      <c r="Q13" s="55"/>
      <c r="R13" s="55"/>
      <c r="S13" s="64"/>
      <c r="T13" s="64"/>
      <c r="W13" s="4"/>
    </row>
    <row r="14" spans="1:23" s="3" customFormat="1" ht="18.75" customHeight="1">
      <c r="A14" s="65"/>
      <c r="B14" s="65"/>
      <c r="C14" s="64"/>
      <c r="D14" s="64"/>
      <c r="E14" s="48"/>
      <c r="F14" s="48"/>
      <c r="G14" s="48"/>
      <c r="H14" s="6" t="s">
        <v>23</v>
      </c>
      <c r="I14" s="6" t="s">
        <v>23</v>
      </c>
      <c r="J14" s="6" t="s">
        <v>23</v>
      </c>
      <c r="K14" s="6" t="s">
        <v>24</v>
      </c>
      <c r="L14" s="6" t="s">
        <v>25</v>
      </c>
      <c r="M14" s="6"/>
      <c r="N14" s="6"/>
      <c r="O14" s="6" t="s">
        <v>25</v>
      </c>
      <c r="P14" s="6" t="s">
        <v>25</v>
      </c>
      <c r="Q14" s="9" t="s">
        <v>26</v>
      </c>
      <c r="R14" s="9" t="s">
        <v>26</v>
      </c>
      <c r="S14" s="64"/>
      <c r="T14" s="64"/>
      <c r="W14" s="4"/>
    </row>
    <row r="15" spans="1:23" s="3" customFormat="1" ht="12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6">
        <v>20</v>
      </c>
      <c r="W15" s="4"/>
    </row>
    <row r="16" spans="1:23" s="3" customFormat="1" ht="16.5" customHeight="1">
      <c r="A16" s="57" t="s">
        <v>27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"/>
      <c r="V16" s="4"/>
      <c r="W16" s="11"/>
    </row>
    <row r="17" spans="1:23" s="13" customFormat="1" ht="16.5" customHeight="1">
      <c r="A17" s="58" t="s">
        <v>28</v>
      </c>
      <c r="B17" s="59"/>
      <c r="C17" s="59"/>
      <c r="D17" s="59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4"/>
      <c r="V17" s="4"/>
      <c r="W17" s="11"/>
    </row>
    <row r="18" spans="1:23" s="13" customFormat="1" ht="16.5" customHeight="1">
      <c r="A18" s="14">
        <v>1</v>
      </c>
      <c r="B18" s="15" t="s">
        <v>61</v>
      </c>
      <c r="C18" s="6">
        <v>1987</v>
      </c>
      <c r="D18" s="6"/>
      <c r="E18" s="6" t="s">
        <v>29</v>
      </c>
      <c r="F18" s="12">
        <v>4</v>
      </c>
      <c r="G18" s="12">
        <v>2</v>
      </c>
      <c r="H18" s="12">
        <v>1614.2</v>
      </c>
      <c r="I18" s="12">
        <v>1614.2</v>
      </c>
      <c r="J18" s="12">
        <v>1221.4</v>
      </c>
      <c r="K18" s="16">
        <v>88</v>
      </c>
      <c r="L18" s="12">
        <f>M18+N18+O18+P18</f>
        <v>3870339.6</v>
      </c>
      <c r="M18" s="16">
        <v>0</v>
      </c>
      <c r="N18" s="44">
        <v>0</v>
      </c>
      <c r="O18" s="44">
        <v>0</v>
      </c>
      <c r="P18" s="16">
        <v>3870339.6</v>
      </c>
      <c r="Q18" s="16">
        <f>L18/H18</f>
        <v>2397.6828150167266</v>
      </c>
      <c r="R18" s="12">
        <v>0</v>
      </c>
      <c r="S18" s="42">
        <v>43829</v>
      </c>
      <c r="T18" s="16" t="s">
        <v>30</v>
      </c>
      <c r="U18" s="4"/>
      <c r="V18" s="4"/>
      <c r="W18" s="11"/>
    </row>
    <row r="19" spans="1:23" s="13" customFormat="1" ht="16.5" customHeight="1">
      <c r="A19" s="14">
        <v>2</v>
      </c>
      <c r="B19" s="15" t="s">
        <v>62</v>
      </c>
      <c r="C19" s="6">
        <v>1990</v>
      </c>
      <c r="D19" s="6"/>
      <c r="E19" s="6" t="s">
        <v>29</v>
      </c>
      <c r="F19" s="12">
        <v>4</v>
      </c>
      <c r="G19" s="12">
        <v>3</v>
      </c>
      <c r="H19" s="12">
        <v>2310.2</v>
      </c>
      <c r="I19" s="12">
        <v>2310.2</v>
      </c>
      <c r="J19" s="12">
        <v>2027.6</v>
      </c>
      <c r="K19" s="16">
        <v>111</v>
      </c>
      <c r="L19" s="12">
        <f>M19+N19+O19+P19</f>
        <v>4137705.6</v>
      </c>
      <c r="M19" s="16">
        <v>0</v>
      </c>
      <c r="N19" s="44">
        <v>0</v>
      </c>
      <c r="O19" s="44">
        <v>0</v>
      </c>
      <c r="P19" s="16">
        <v>4137705.6</v>
      </c>
      <c r="Q19" s="16">
        <f>L19/H19</f>
        <v>1791.059475370098</v>
      </c>
      <c r="R19" s="12">
        <v>0</v>
      </c>
      <c r="S19" s="42">
        <v>43829</v>
      </c>
      <c r="T19" s="16" t="s">
        <v>30</v>
      </c>
      <c r="U19" s="4"/>
      <c r="V19" s="4"/>
      <c r="W19" s="11"/>
    </row>
    <row r="20" spans="1:23" s="13" customFormat="1" ht="16.5" customHeight="1">
      <c r="A20" s="62" t="s">
        <v>31</v>
      </c>
      <c r="B20" s="63"/>
      <c r="C20" s="17" t="s">
        <v>32</v>
      </c>
      <c r="D20" s="17" t="s">
        <v>32</v>
      </c>
      <c r="E20" s="17" t="s">
        <v>32</v>
      </c>
      <c r="F20" s="16" t="s">
        <v>32</v>
      </c>
      <c r="G20" s="16" t="s">
        <v>32</v>
      </c>
      <c r="H20" s="12">
        <f>H18+H19</f>
        <v>3924.3999999999996</v>
      </c>
      <c r="I20" s="12">
        <f aca="true" t="shared" si="0" ref="I20:P20">I18+I19</f>
        <v>3924.3999999999996</v>
      </c>
      <c r="J20" s="12">
        <f t="shared" si="0"/>
        <v>3249</v>
      </c>
      <c r="K20" s="12">
        <f t="shared" si="0"/>
        <v>199</v>
      </c>
      <c r="L20" s="12">
        <f>L18+L19</f>
        <v>8008045.2</v>
      </c>
      <c r="M20" s="12">
        <f t="shared" si="0"/>
        <v>0</v>
      </c>
      <c r="N20" s="12">
        <v>0</v>
      </c>
      <c r="O20" s="12">
        <v>0</v>
      </c>
      <c r="P20" s="12">
        <f t="shared" si="0"/>
        <v>8008045.2</v>
      </c>
      <c r="Q20" s="12">
        <f>Q18+Q19</f>
        <v>4188.742290386825</v>
      </c>
      <c r="R20" s="16" t="s">
        <v>32</v>
      </c>
      <c r="S20" s="12" t="s">
        <v>32</v>
      </c>
      <c r="T20" s="12" t="s">
        <v>32</v>
      </c>
      <c r="U20" s="4"/>
      <c r="V20" s="4"/>
      <c r="W20" s="11"/>
    </row>
    <row r="21" spans="1:23" s="20" customFormat="1" ht="22.5" customHeight="1">
      <c r="A21" s="56" t="s">
        <v>33</v>
      </c>
      <c r="B21" s="56"/>
      <c r="C21" s="56"/>
      <c r="D21" s="10" t="s">
        <v>32</v>
      </c>
      <c r="E21" s="10" t="s">
        <v>32</v>
      </c>
      <c r="F21" s="10" t="s">
        <v>32</v>
      </c>
      <c r="G21" s="10" t="s">
        <v>32</v>
      </c>
      <c r="H21" s="10" t="s">
        <v>32</v>
      </c>
      <c r="I21" s="10" t="s">
        <v>32</v>
      </c>
      <c r="J21" s="10" t="s">
        <v>32</v>
      </c>
      <c r="K21" s="10" t="s">
        <v>32</v>
      </c>
      <c r="L21" s="18">
        <f>L20*1.0214</f>
        <v>8179417.367280001</v>
      </c>
      <c r="M21" s="18">
        <f>M20</f>
        <v>0</v>
      </c>
      <c r="N21" s="18">
        <f>N20</f>
        <v>0</v>
      </c>
      <c r="O21" s="18">
        <f>O20</f>
        <v>0</v>
      </c>
      <c r="P21" s="18">
        <f>P20*1.0214</f>
        <v>8179417.367280001</v>
      </c>
      <c r="Q21" s="19" t="s">
        <v>32</v>
      </c>
      <c r="R21" s="19" t="s">
        <v>32</v>
      </c>
      <c r="S21" s="19" t="s">
        <v>32</v>
      </c>
      <c r="T21" s="19" t="s">
        <v>32</v>
      </c>
      <c r="U21" s="4"/>
      <c r="V21" s="4"/>
      <c r="W21" s="18"/>
    </row>
  </sheetData>
  <mergeCells count="27">
    <mergeCell ref="B8:T8"/>
    <mergeCell ref="R11:R13"/>
    <mergeCell ref="A7:S7"/>
    <mergeCell ref="D9:Q9"/>
    <mergeCell ref="A11:A14"/>
    <mergeCell ref="B11:B14"/>
    <mergeCell ref="C11:D11"/>
    <mergeCell ref="E11:E14"/>
    <mergeCell ref="F11:F14"/>
    <mergeCell ref="G11:G14"/>
    <mergeCell ref="D12:D14"/>
    <mergeCell ref="I12:I13"/>
    <mergeCell ref="J12:J13"/>
    <mergeCell ref="L12:L13"/>
    <mergeCell ref="K11:K13"/>
    <mergeCell ref="L11:P11"/>
    <mergeCell ref="I11:J11"/>
    <mergeCell ref="Q11:Q13"/>
    <mergeCell ref="A21:C21"/>
    <mergeCell ref="A16:T16"/>
    <mergeCell ref="A17:E17"/>
    <mergeCell ref="F17:T17"/>
    <mergeCell ref="A20:B20"/>
    <mergeCell ref="H11:H13"/>
    <mergeCell ref="S11:S14"/>
    <mergeCell ref="T11:T14"/>
    <mergeCell ref="C12:C14"/>
  </mergeCells>
  <printOptions/>
  <pageMargins left="0.2" right="0.2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D1">
      <selection activeCell="X18" sqref="A1:X18"/>
    </sheetView>
  </sheetViews>
  <sheetFormatPr defaultColWidth="9.140625" defaultRowHeight="12.75"/>
  <cols>
    <col min="1" max="1" width="3.140625" style="37" customWidth="1"/>
    <col min="2" max="2" width="42.7109375" style="37" customWidth="1"/>
    <col min="3" max="3" width="15.28125" style="38" customWidth="1"/>
    <col min="4" max="4" width="10.57421875" style="38" customWidth="1"/>
    <col min="5" max="5" width="14.57421875" style="38" customWidth="1"/>
    <col min="6" max="6" width="12.421875" style="38" customWidth="1"/>
    <col min="7" max="8" width="12.00390625" style="38" customWidth="1"/>
    <col min="9" max="9" width="11.421875" style="38" customWidth="1"/>
    <col min="10" max="10" width="8.7109375" style="38" customWidth="1"/>
    <col min="11" max="11" width="8.57421875" style="38" customWidth="1"/>
    <col min="12" max="12" width="7.8515625" style="38" customWidth="1"/>
    <col min="13" max="13" width="11.7109375" style="38" customWidth="1"/>
    <col min="14" max="15" width="8.57421875" style="38" customWidth="1"/>
    <col min="16" max="17" width="7.140625" style="38" customWidth="1"/>
    <col min="18" max="19" width="6.8515625" style="38" customWidth="1"/>
    <col min="20" max="21" width="6.28125" style="38" customWidth="1"/>
    <col min="22" max="22" width="12.7109375" style="38" customWidth="1"/>
    <col min="23" max="23" width="9.28125" style="38" customWidth="1"/>
    <col min="24" max="24" width="12.28125" style="38" customWidth="1"/>
    <col min="25" max="25" width="27.421875" style="40" customWidth="1"/>
    <col min="26" max="26" width="15.28125" style="25" customWidth="1"/>
    <col min="27" max="27" width="15.421875" style="25" customWidth="1"/>
    <col min="28" max="28" width="18.7109375" style="25" customWidth="1"/>
    <col min="29" max="29" width="20.140625" style="25" customWidth="1"/>
    <col min="30" max="30" width="15.00390625" style="25" customWidth="1"/>
    <col min="31" max="16384" width="9.140625" style="25" customWidth="1"/>
  </cols>
  <sheetData>
    <row r="1" spans="1:25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34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63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" s="27" customFormat="1" ht="12.75">
      <c r="A3" s="92" t="s">
        <v>59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26"/>
    </row>
    <row r="4" spans="3:25" s="27" customFormat="1" ht="12.7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6"/>
    </row>
    <row r="5" spans="1:25" s="27" customFormat="1" ht="12.75" customHeight="1">
      <c r="A5" s="77" t="s">
        <v>35</v>
      </c>
      <c r="B5" s="77" t="s">
        <v>2</v>
      </c>
      <c r="C5" s="77" t="s">
        <v>36</v>
      </c>
      <c r="D5" s="93" t="s">
        <v>37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  <c r="Y5" s="26"/>
    </row>
    <row r="6" spans="1:25" s="27" customFormat="1" ht="12.75" customHeight="1">
      <c r="A6" s="78"/>
      <c r="B6" s="78"/>
      <c r="C6" s="78"/>
      <c r="D6" s="80" t="s">
        <v>38</v>
      </c>
      <c r="E6" s="81"/>
      <c r="F6" s="81"/>
      <c r="G6" s="81"/>
      <c r="H6" s="81"/>
      <c r="I6" s="82"/>
      <c r="J6" s="86" t="s">
        <v>39</v>
      </c>
      <c r="K6" s="87"/>
      <c r="L6" s="86" t="s">
        <v>40</v>
      </c>
      <c r="M6" s="87"/>
      <c r="N6" s="86" t="s">
        <v>41</v>
      </c>
      <c r="O6" s="87"/>
      <c r="P6" s="86" t="s">
        <v>42</v>
      </c>
      <c r="Q6" s="87"/>
      <c r="R6" s="86" t="s">
        <v>43</v>
      </c>
      <c r="S6" s="87"/>
      <c r="T6" s="86" t="s">
        <v>44</v>
      </c>
      <c r="U6" s="87"/>
      <c r="V6" s="77" t="s">
        <v>45</v>
      </c>
      <c r="W6" s="77" t="s">
        <v>46</v>
      </c>
      <c r="X6" s="77" t="s">
        <v>47</v>
      </c>
      <c r="Y6" s="26"/>
    </row>
    <row r="7" spans="1:25" s="27" customFormat="1" ht="12.75" customHeight="1">
      <c r="A7" s="78"/>
      <c r="B7" s="78"/>
      <c r="C7" s="78"/>
      <c r="D7" s="77" t="s">
        <v>48</v>
      </c>
      <c r="E7" s="80" t="s">
        <v>49</v>
      </c>
      <c r="F7" s="81"/>
      <c r="G7" s="81"/>
      <c r="H7" s="81"/>
      <c r="I7" s="82"/>
      <c r="J7" s="88"/>
      <c r="K7" s="89"/>
      <c r="L7" s="88"/>
      <c r="M7" s="89"/>
      <c r="N7" s="88"/>
      <c r="O7" s="89"/>
      <c r="P7" s="88"/>
      <c r="Q7" s="89"/>
      <c r="R7" s="88"/>
      <c r="S7" s="89"/>
      <c r="T7" s="88"/>
      <c r="U7" s="89"/>
      <c r="V7" s="78"/>
      <c r="W7" s="78"/>
      <c r="X7" s="78"/>
      <c r="Y7" s="26"/>
    </row>
    <row r="8" spans="1:25" s="27" customFormat="1" ht="60" customHeight="1">
      <c r="A8" s="78"/>
      <c r="B8" s="78"/>
      <c r="C8" s="79"/>
      <c r="D8" s="79"/>
      <c r="E8" s="29" t="s">
        <v>50</v>
      </c>
      <c r="F8" s="29" t="s">
        <v>51</v>
      </c>
      <c r="G8" s="29" t="s">
        <v>52</v>
      </c>
      <c r="H8" s="29" t="s">
        <v>53</v>
      </c>
      <c r="I8" s="29" t="s">
        <v>54</v>
      </c>
      <c r="J8" s="90"/>
      <c r="K8" s="91"/>
      <c r="L8" s="90"/>
      <c r="M8" s="91"/>
      <c r="N8" s="90"/>
      <c r="O8" s="91"/>
      <c r="P8" s="90"/>
      <c r="Q8" s="91"/>
      <c r="R8" s="90"/>
      <c r="S8" s="91"/>
      <c r="T8" s="90"/>
      <c r="U8" s="91"/>
      <c r="V8" s="79"/>
      <c r="W8" s="79"/>
      <c r="X8" s="79"/>
      <c r="Y8" s="26"/>
    </row>
    <row r="9" spans="1:25" s="1" customFormat="1" ht="12.75">
      <c r="A9" s="79"/>
      <c r="B9" s="79"/>
      <c r="C9" s="29" t="s">
        <v>25</v>
      </c>
      <c r="D9" s="29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 t="s">
        <v>55</v>
      </c>
      <c r="K9" s="29" t="s">
        <v>25</v>
      </c>
      <c r="L9" s="29" t="s">
        <v>56</v>
      </c>
      <c r="M9" s="29" t="s">
        <v>25</v>
      </c>
      <c r="N9" s="29" t="s">
        <v>56</v>
      </c>
      <c r="O9" s="29" t="s">
        <v>25</v>
      </c>
      <c r="P9" s="29" t="s">
        <v>56</v>
      </c>
      <c r="Q9" s="29" t="s">
        <v>25</v>
      </c>
      <c r="R9" s="29" t="s">
        <v>57</v>
      </c>
      <c r="S9" s="29" t="s">
        <v>25</v>
      </c>
      <c r="T9" s="29" t="s">
        <v>56</v>
      </c>
      <c r="U9" s="29" t="s">
        <v>25</v>
      </c>
      <c r="V9" s="29" t="s">
        <v>25</v>
      </c>
      <c r="W9" s="29" t="s">
        <v>25</v>
      </c>
      <c r="X9" s="29" t="s">
        <v>25</v>
      </c>
      <c r="Y9" s="30"/>
    </row>
    <row r="10" spans="1:25" s="1" customFormat="1" ht="12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  <c r="Q10" s="31">
        <v>17</v>
      </c>
      <c r="R10" s="31">
        <v>18</v>
      </c>
      <c r="S10" s="31">
        <v>19</v>
      </c>
      <c r="T10" s="31">
        <v>20</v>
      </c>
      <c r="U10" s="31">
        <v>21</v>
      </c>
      <c r="V10" s="31">
        <v>22</v>
      </c>
      <c r="W10" s="32">
        <v>23</v>
      </c>
      <c r="X10" s="32">
        <v>24</v>
      </c>
      <c r="Y10" s="30"/>
    </row>
    <row r="11" spans="1:30" s="27" customFormat="1" ht="21" customHeight="1">
      <c r="A11" s="83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33"/>
      <c r="Z11" s="34"/>
      <c r="AA11" s="34"/>
      <c r="AB11" s="34"/>
      <c r="AD11" s="34"/>
    </row>
    <row r="12" spans="1:30" s="27" customFormat="1" ht="21" customHeight="1">
      <c r="A12" s="67" t="s">
        <v>28</v>
      </c>
      <c r="B12" s="68"/>
      <c r="C12" s="69"/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33"/>
      <c r="Z12" s="34"/>
      <c r="AA12" s="34"/>
      <c r="AB12" s="34"/>
      <c r="AD12" s="34"/>
    </row>
    <row r="13" spans="1:30" s="27" customFormat="1" ht="21" customHeight="1">
      <c r="A13" s="31">
        <v>1</v>
      </c>
      <c r="B13" s="15" t="s">
        <v>61</v>
      </c>
      <c r="C13" s="12">
        <f>M13</f>
        <v>3870339.6</v>
      </c>
      <c r="D13" s="12">
        <v>0</v>
      </c>
      <c r="E13" s="12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2">
        <v>622</v>
      </c>
      <c r="M13" s="16">
        <v>3870339.6</v>
      </c>
      <c r="N13" s="16">
        <v>0</v>
      </c>
      <c r="O13" s="16">
        <v>0</v>
      </c>
      <c r="P13" s="35">
        <v>0</v>
      </c>
      <c r="Q13" s="12">
        <v>0</v>
      </c>
      <c r="R13" s="16">
        <v>0</v>
      </c>
      <c r="S13" s="16">
        <v>0</v>
      </c>
      <c r="T13" s="16">
        <v>0</v>
      </c>
      <c r="U13" s="16">
        <v>0</v>
      </c>
      <c r="V13" s="12">
        <v>0</v>
      </c>
      <c r="W13" s="12">
        <v>0</v>
      </c>
      <c r="X13" s="12">
        <v>0</v>
      </c>
      <c r="Y13" s="33"/>
      <c r="Z13" s="34"/>
      <c r="AA13" s="34"/>
      <c r="AB13" s="34"/>
      <c r="AD13" s="34"/>
    </row>
    <row r="14" spans="1:30" s="27" customFormat="1" ht="21" customHeight="1">
      <c r="A14" s="43">
        <v>2</v>
      </c>
      <c r="B14" s="15" t="s">
        <v>62</v>
      </c>
      <c r="C14" s="12">
        <f>M14</f>
        <v>4137705.6</v>
      </c>
      <c r="D14" s="12">
        <v>0</v>
      </c>
      <c r="E14" s="12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2">
        <v>831</v>
      </c>
      <c r="M14" s="16">
        <v>4137705.6</v>
      </c>
      <c r="N14" s="16">
        <v>0</v>
      </c>
      <c r="O14" s="16">
        <v>0</v>
      </c>
      <c r="P14" s="35">
        <v>0</v>
      </c>
      <c r="Q14" s="12">
        <v>0</v>
      </c>
      <c r="R14" s="16">
        <v>0</v>
      </c>
      <c r="S14" s="16">
        <v>0</v>
      </c>
      <c r="T14" s="16">
        <v>0</v>
      </c>
      <c r="U14" s="16">
        <v>0</v>
      </c>
      <c r="V14" s="12">
        <v>0</v>
      </c>
      <c r="W14" s="12">
        <v>0</v>
      </c>
      <c r="X14" s="12">
        <v>0</v>
      </c>
      <c r="Y14" s="33"/>
      <c r="Z14" s="34"/>
      <c r="AA14" s="34"/>
      <c r="AB14" s="34"/>
      <c r="AD14" s="34"/>
    </row>
    <row r="15" spans="1:30" s="27" customFormat="1" ht="21" customHeight="1">
      <c r="A15" s="73" t="s">
        <v>31</v>
      </c>
      <c r="B15" s="74"/>
      <c r="C15" s="16">
        <f>SUM(C13+C14)</f>
        <v>8008045.2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f>SUM(L13+L14)</f>
        <v>1453</v>
      </c>
      <c r="M15" s="16">
        <f>SUM(M13+M14)</f>
        <v>8008045.2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33"/>
      <c r="Z15" s="34"/>
      <c r="AA15" s="34"/>
      <c r="AB15" s="34"/>
      <c r="AC15" s="34"/>
      <c r="AD15" s="34"/>
    </row>
    <row r="16" spans="1:27" s="27" customFormat="1" ht="21" customHeight="1">
      <c r="A16" s="75" t="s">
        <v>58</v>
      </c>
      <c r="B16" s="76"/>
      <c r="C16" s="12">
        <f>C15*0.0214</f>
        <v>171372.16728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>L15</f>
        <v>1453</v>
      </c>
      <c r="M16" s="12">
        <f>M15*0.0214</f>
        <v>171372.16728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33"/>
      <c r="Z16" s="34"/>
      <c r="AA16" s="34"/>
    </row>
    <row r="17" spans="1:27" s="27" customFormat="1" ht="21" customHeight="1">
      <c r="A17" s="49" t="s">
        <v>33</v>
      </c>
      <c r="B17" s="50"/>
      <c r="C17" s="12">
        <f>C15+C16</f>
        <v>8179417.36728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>L16</f>
        <v>1453</v>
      </c>
      <c r="M17" s="12">
        <f>M15+M16</f>
        <v>8179417.36728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33"/>
      <c r="Z17" s="34"/>
      <c r="AA17" s="34"/>
    </row>
    <row r="18" spans="3:25" s="27" customFormat="1" ht="12.75">
      <c r="C18" s="3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6"/>
    </row>
    <row r="19" spans="1:25" s="27" customFormat="1" ht="12.75">
      <c r="A19" s="51"/>
      <c r="B19" s="51"/>
      <c r="C19" s="53"/>
      <c r="D19" s="5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26"/>
    </row>
    <row r="20" spans="3:25" s="27" customFormat="1" ht="12.75">
      <c r="C20" s="3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6"/>
    </row>
    <row r="21" spans="3:25" s="27" customFormat="1" ht="12.7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6"/>
    </row>
    <row r="22" spans="3:25" s="27" customFormat="1" ht="12.7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6"/>
    </row>
    <row r="23" spans="3:25" s="27" customFormat="1" ht="12.7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6"/>
    </row>
    <row r="24" spans="3:25" s="37" customFormat="1" ht="12.75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9"/>
    </row>
    <row r="25" spans="3:25" s="37" customFormat="1" ht="12.75"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9"/>
    </row>
    <row r="26" spans="3:25" s="37" customFormat="1" ht="12.75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9"/>
    </row>
    <row r="27" spans="3:25" s="37" customFormat="1" ht="12.75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9"/>
    </row>
    <row r="28" spans="3:25" s="37" customFormat="1" ht="12.75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9"/>
    </row>
    <row r="29" spans="3:25" s="37" customFormat="1" ht="12.7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9"/>
    </row>
    <row r="30" spans="1:25" s="41" customFormat="1" ht="12.75">
      <c r="A30" s="37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/>
    </row>
    <row r="31" spans="1:25" s="41" customFormat="1" ht="12.75">
      <c r="A31" s="37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/>
    </row>
    <row r="32" spans="1:25" s="41" customFormat="1" ht="12.75">
      <c r="A32" s="37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/>
    </row>
    <row r="33" spans="1:25" s="41" customFormat="1" ht="12.75">
      <c r="A33" s="37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0"/>
    </row>
    <row r="34" spans="1:25" s="41" customFormat="1" ht="12.75">
      <c r="A34" s="37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/>
    </row>
    <row r="35" spans="1:25" s="41" customFormat="1" ht="12.75">
      <c r="A35" s="37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/>
    </row>
    <row r="36" spans="1:25" s="41" customFormat="1" ht="12.75">
      <c r="A36" s="37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/>
    </row>
    <row r="37" spans="1:25" s="41" customFormat="1" ht="12.75">
      <c r="A37" s="37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/>
    </row>
    <row r="38" spans="1:25" s="41" customFormat="1" ht="12.75">
      <c r="A38" s="37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/>
    </row>
    <row r="39" spans="1:25" s="41" customFormat="1" ht="12.75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/>
    </row>
    <row r="40" spans="1:25" s="41" customFormat="1" ht="12.75">
      <c r="A40" s="37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/>
    </row>
    <row r="41" spans="1:25" s="41" customFormat="1" ht="12.75">
      <c r="A41" s="37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/>
    </row>
    <row r="42" spans="1:25" s="41" customFormat="1" ht="12.75">
      <c r="A42" s="37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0"/>
    </row>
    <row r="43" spans="1:25" s="41" customFormat="1" ht="12.75">
      <c r="A43" s="37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/>
    </row>
    <row r="44" spans="1:25" s="41" customFormat="1" ht="12.75">
      <c r="A44" s="37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/>
    </row>
    <row r="45" spans="1:25" s="41" customFormat="1" ht="12.75">
      <c r="A45" s="37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/>
    </row>
    <row r="46" spans="1:25" s="41" customFormat="1" ht="12.75">
      <c r="A46" s="37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/>
    </row>
    <row r="47" spans="1:25" s="41" customFormat="1" ht="12.75">
      <c r="A47" s="37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/>
    </row>
    <row r="48" spans="1:25" s="41" customFormat="1" ht="12.75">
      <c r="A48" s="37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/>
    </row>
    <row r="49" spans="1:25" s="41" customFormat="1" ht="12.75">
      <c r="A49" s="37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/>
    </row>
    <row r="50" spans="1:25" s="41" customFormat="1" ht="12.75">
      <c r="A50" s="37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/>
    </row>
    <row r="51" spans="1:25" s="41" customFormat="1" ht="12.75">
      <c r="A51" s="37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/>
    </row>
    <row r="52" spans="1:25" s="41" customFormat="1" ht="12.75">
      <c r="A52" s="37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/>
    </row>
    <row r="53" spans="1:25" s="41" customFormat="1" ht="12.75">
      <c r="A53" s="37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0"/>
    </row>
    <row r="54" spans="1:25" s="41" customFormat="1" ht="12.75">
      <c r="A54" s="37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/>
    </row>
    <row r="55" spans="1:25" s="41" customFormat="1" ht="12.75">
      <c r="A55" s="37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/>
    </row>
    <row r="56" spans="1:25" s="41" customFormat="1" ht="12.75">
      <c r="A56" s="37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/>
    </row>
    <row r="57" spans="1:25" s="41" customFormat="1" ht="12.75">
      <c r="A57" s="37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/>
    </row>
    <row r="58" spans="1:25" s="41" customFormat="1" ht="12.75">
      <c r="A58" s="37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/>
    </row>
    <row r="59" spans="1:25" s="41" customFormat="1" ht="12.75">
      <c r="A59" s="37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/>
    </row>
    <row r="60" spans="1:25" s="41" customFormat="1" ht="12.75">
      <c r="A60" s="37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0"/>
    </row>
    <row r="61" spans="1:25" s="41" customFormat="1" ht="12.75">
      <c r="A61" s="37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/>
    </row>
    <row r="62" spans="1:25" s="41" customFormat="1" ht="12.75">
      <c r="A62" s="37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/>
    </row>
    <row r="63" spans="1:25" s="41" customFormat="1" ht="12.75">
      <c r="A63" s="37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/>
    </row>
    <row r="64" spans="1:25" s="41" customFormat="1" ht="12.75">
      <c r="A64" s="37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0"/>
    </row>
    <row r="65" spans="1:25" s="41" customFormat="1" ht="12.75">
      <c r="A65" s="37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0"/>
    </row>
    <row r="66" spans="1:25" s="41" customFormat="1" ht="12.75">
      <c r="A66" s="37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/>
    </row>
    <row r="67" spans="1:25" s="41" customFormat="1" ht="12.75">
      <c r="A67" s="37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/>
    </row>
    <row r="68" spans="1:25" s="41" customFormat="1" ht="12.75">
      <c r="A68" s="37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/>
    </row>
    <row r="69" spans="1:25" s="41" customFormat="1" ht="12.75">
      <c r="A69" s="37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40"/>
    </row>
    <row r="70" spans="1:25" s="41" customFormat="1" ht="12.75">
      <c r="A70" s="37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40"/>
    </row>
    <row r="71" spans="1:25" s="41" customFormat="1" ht="12.75">
      <c r="A71" s="37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40"/>
    </row>
    <row r="72" spans="1:25" s="41" customFormat="1" ht="12.75">
      <c r="A72" s="37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40"/>
    </row>
    <row r="73" spans="1:25" s="41" customFormat="1" ht="12.75">
      <c r="A73" s="37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40"/>
    </row>
    <row r="74" spans="1:25" s="41" customFormat="1" ht="12.75">
      <c r="A74" s="37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40"/>
    </row>
    <row r="75" spans="1:25" s="41" customFormat="1" ht="12.75">
      <c r="A75" s="37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40"/>
    </row>
    <row r="76" spans="1:25" s="41" customFormat="1" ht="12.75">
      <c r="A76" s="37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40"/>
    </row>
    <row r="77" spans="1:25" s="41" customFormat="1" ht="12.75">
      <c r="A77" s="37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40"/>
    </row>
    <row r="78" spans="1:25" s="41" customFormat="1" ht="12.75">
      <c r="A78" s="37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40"/>
    </row>
    <row r="79" spans="1:25" s="41" customFormat="1" ht="12.75">
      <c r="A79" s="37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40"/>
    </row>
    <row r="80" spans="1:25" s="41" customFormat="1" ht="12.75">
      <c r="A80" s="37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40"/>
    </row>
    <row r="81" spans="1:25" s="41" customFormat="1" ht="12.75">
      <c r="A81" s="37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40"/>
    </row>
  </sheetData>
  <mergeCells count="23">
    <mergeCell ref="A3:X3"/>
    <mergeCell ref="A5:A9"/>
    <mergeCell ref="B5:B9"/>
    <mergeCell ref="C5:C8"/>
    <mergeCell ref="D5:X5"/>
    <mergeCell ref="D6:I6"/>
    <mergeCell ref="J6:K8"/>
    <mergeCell ref="L6:M8"/>
    <mergeCell ref="N6:O8"/>
    <mergeCell ref="P6:Q8"/>
    <mergeCell ref="X6:X8"/>
    <mergeCell ref="D7:D8"/>
    <mergeCell ref="E7:I7"/>
    <mergeCell ref="A11:X11"/>
    <mergeCell ref="R6:S8"/>
    <mergeCell ref="T6:U8"/>
    <mergeCell ref="V6:V8"/>
    <mergeCell ref="W6:W8"/>
    <mergeCell ref="A17:B17"/>
    <mergeCell ref="A12:C12"/>
    <mergeCell ref="D12:X12"/>
    <mergeCell ref="A15:B15"/>
    <mergeCell ref="A16:B16"/>
  </mergeCells>
  <printOptions/>
  <pageMargins left="0.2" right="0.2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2019-05-28T06:07:19Z</cp:lastPrinted>
  <dcterms:created xsi:type="dcterms:W3CDTF">1996-10-08T23:32:33Z</dcterms:created>
  <dcterms:modified xsi:type="dcterms:W3CDTF">2019-05-28T06:09:37Z</dcterms:modified>
  <cp:category/>
  <cp:version/>
  <cp:contentType/>
  <cp:contentStatus/>
</cp:coreProperties>
</file>